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design consultations/0_IMPLEMENTATION GUIDE DISC/Nature Explore Implementation Guide/Construction Material Cost Estimator/"/>
    </mc:Choice>
  </mc:AlternateContent>
  <bookViews>
    <workbookView xWindow="380" yWindow="1000" windowWidth="27800" windowHeight="15680"/>
  </bookViews>
  <sheets>
    <sheet name="Sheet1" sheetId="1" r:id="rId1"/>
    <sheet name="Sheet2" sheetId="2" r:id="rId2"/>
    <sheet name="Sheet3" sheetId="3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9" i="1" l="1"/>
  <c r="F72" i="1"/>
  <c r="B123" i="1"/>
  <c r="B122" i="1"/>
  <c r="F131" i="1"/>
  <c r="F132" i="1"/>
  <c r="F128" i="1"/>
  <c r="F127" i="1"/>
  <c r="F126" i="1"/>
  <c r="F125" i="1"/>
  <c r="F124" i="1"/>
  <c r="F123" i="1"/>
  <c r="F122" i="1"/>
  <c r="F121" i="1"/>
  <c r="F120" i="1"/>
  <c r="F116" i="1"/>
  <c r="F115" i="1"/>
  <c r="F129" i="1"/>
  <c r="F112" i="1"/>
  <c r="F111" i="1"/>
  <c r="F110" i="1"/>
  <c r="F109" i="1"/>
  <c r="F108" i="1"/>
  <c r="F107" i="1"/>
  <c r="F106" i="1"/>
  <c r="F105" i="1"/>
  <c r="F102" i="1"/>
  <c r="F101" i="1"/>
  <c r="F100" i="1"/>
  <c r="F97" i="1"/>
  <c r="F96" i="1"/>
  <c r="F95" i="1"/>
  <c r="F94" i="1"/>
  <c r="F91" i="1"/>
  <c r="F90" i="1"/>
  <c r="F89" i="1"/>
  <c r="F86" i="1"/>
  <c r="F85" i="1"/>
  <c r="F82" i="1"/>
  <c r="F81" i="1"/>
  <c r="F78" i="1"/>
  <c r="F77" i="1"/>
  <c r="F76" i="1"/>
  <c r="F75" i="1"/>
  <c r="F74" i="1"/>
  <c r="F8" i="1"/>
  <c r="F71" i="1"/>
  <c r="F66" i="1"/>
  <c r="F65" i="1"/>
  <c r="F56" i="1"/>
  <c r="F40" i="1"/>
  <c r="F39" i="1"/>
  <c r="F31" i="1"/>
  <c r="F7" i="1"/>
  <c r="F61" i="1"/>
  <c r="F54" i="1"/>
  <c r="F36" i="1"/>
  <c r="F113" i="1"/>
  <c r="F79" i="1"/>
  <c r="F98" i="1"/>
  <c r="F103" i="1"/>
  <c r="F83" i="1"/>
  <c r="F87" i="1"/>
  <c r="F92" i="1"/>
  <c r="F70" i="1"/>
  <c r="F69" i="1"/>
  <c r="F64" i="1"/>
  <c r="F63" i="1"/>
  <c r="F62" i="1"/>
  <c r="F60" i="1"/>
  <c r="F57" i="1"/>
  <c r="F55" i="1"/>
  <c r="F53" i="1"/>
  <c r="F52" i="1"/>
  <c r="F51" i="1"/>
  <c r="F48" i="1"/>
  <c r="F47" i="1"/>
  <c r="F46" i="1"/>
  <c r="F45" i="1"/>
  <c r="F44" i="1"/>
  <c r="F41" i="1"/>
  <c r="F38" i="1"/>
  <c r="F37" i="1"/>
  <c r="F35" i="1"/>
  <c r="F32" i="1"/>
  <c r="F30" i="1"/>
  <c r="F29" i="1"/>
  <c r="F28" i="1"/>
  <c r="F25" i="1"/>
  <c r="F24" i="1"/>
  <c r="F23" i="1"/>
  <c r="F22" i="1"/>
  <c r="F21" i="1"/>
  <c r="F18" i="1"/>
  <c r="F17" i="1"/>
  <c r="F16" i="1"/>
  <c r="F13" i="1"/>
  <c r="F12" i="1"/>
  <c r="F11" i="1"/>
  <c r="F6" i="1"/>
  <c r="F5" i="1"/>
  <c r="F4" i="1"/>
  <c r="F26" i="1"/>
  <c r="F33" i="1"/>
  <c r="F42" i="1"/>
  <c r="F49" i="1"/>
  <c r="F58" i="1"/>
  <c r="F67" i="1"/>
  <c r="F9" i="1"/>
  <c r="F14" i="1"/>
  <c r="F133" i="1"/>
</calcChain>
</file>

<file path=xl/sharedStrings.xml><?xml version="1.0" encoding="utf-8"?>
<sst xmlns="http://schemas.openxmlformats.org/spreadsheetml/2006/main" count="167" uniqueCount="82">
  <si>
    <t>Item Description</t>
  </si>
  <si>
    <t>Quantity</t>
  </si>
  <si>
    <t>Unit</t>
  </si>
  <si>
    <t>Total Cost</t>
  </si>
  <si>
    <t>Messy Materials Area</t>
  </si>
  <si>
    <t>Open Area</t>
  </si>
  <si>
    <t>Building Area</t>
  </si>
  <si>
    <t>Climbing &amp; Crawling Area</t>
  </si>
  <si>
    <t>Nature Art Area</t>
  </si>
  <si>
    <t>Entry</t>
  </si>
  <si>
    <t>Notes</t>
  </si>
  <si>
    <t>"Log of Interest"</t>
  </si>
  <si>
    <t>Music &amp; Movement Area</t>
  </si>
  <si>
    <t>Garden and/or Pathway Through Plantings</t>
  </si>
  <si>
    <t>Gathering Area</t>
  </si>
  <si>
    <t>Storage Area</t>
  </si>
  <si>
    <t>Additional Labor</t>
  </si>
  <si>
    <t xml:space="preserve">Perimeter logs  (4-8' long) </t>
  </si>
  <si>
    <t>Planting soil</t>
  </si>
  <si>
    <t>Plants/Seeds</t>
  </si>
  <si>
    <t>Additional Materials</t>
  </si>
  <si>
    <t>Fencing</t>
  </si>
  <si>
    <t>SF</t>
  </si>
  <si>
    <t>LF</t>
  </si>
  <si>
    <t>each</t>
  </si>
  <si>
    <t>CY</t>
  </si>
  <si>
    <t>Flagstone flooring</t>
  </si>
  <si>
    <t>Pavers</t>
  </si>
  <si>
    <t>wood or composite decking</t>
  </si>
  <si>
    <t>engineered wood fiber (use depth of 4")</t>
  </si>
  <si>
    <t>Local/ regional flagstone</t>
  </si>
  <si>
    <t>decomposed granite or crushed stone (use depth of 4")</t>
  </si>
  <si>
    <t>stamped or colored concrete</t>
  </si>
  <si>
    <t>wood or composite decking (for stage)</t>
  </si>
  <si>
    <t>greenhouse</t>
  </si>
  <si>
    <t>stone pavers</t>
  </si>
  <si>
    <t xml:space="preserve">wood or composite decking </t>
  </si>
  <si>
    <t>local/ regional flagstone</t>
  </si>
  <si>
    <t xml:space="preserve">Concrete </t>
  </si>
  <si>
    <t>Plant Materials</t>
  </si>
  <si>
    <t>LANDSCAPE BEDS: consist of the following 3 items</t>
  </si>
  <si>
    <t>Native grass or wildflower seeding</t>
  </si>
  <si>
    <t>mulch for landscape beds</t>
  </si>
  <si>
    <t>soil-plantings</t>
  </si>
  <si>
    <t>SY</t>
  </si>
  <si>
    <t>SUBTOTAL</t>
  </si>
  <si>
    <t>Supplemental Area-Water Area</t>
  </si>
  <si>
    <t>Supplemental Area-Dirt Digging Area</t>
  </si>
  <si>
    <t>Supplemental Area-Sand Area</t>
  </si>
  <si>
    <t>Supplemental Area-Wheeled Toy Area</t>
  </si>
  <si>
    <t>Supplemental Area-Swings or Dynamic Equipment</t>
  </si>
  <si>
    <t>Supplemental Area-Greenhouse</t>
  </si>
  <si>
    <t>concrete or all-weather path</t>
  </si>
  <si>
    <t>manufactured play equipment</t>
  </si>
  <si>
    <t>LS</t>
  </si>
  <si>
    <t>impact attenuating surface</t>
  </si>
  <si>
    <t>shade structure</t>
  </si>
  <si>
    <t>irrigation</t>
  </si>
  <si>
    <t>Misc. Installation Labor</t>
  </si>
  <si>
    <t>hour</t>
  </si>
  <si>
    <t>TOTAL</t>
  </si>
  <si>
    <t xml:space="preserve"> - </t>
  </si>
  <si>
    <t>Unit Price (Installed)</t>
  </si>
  <si>
    <t xml:space="preserve">  Deciduous shade tree - (B&amp;B, Height 30-40', Spread 30-35')</t>
  </si>
  <si>
    <t xml:space="preserve">  Deciduous ornamental tree - (B&amp;B, Height 15-20', Spread 15-20')</t>
  </si>
  <si>
    <t xml:space="preserve">  Coniferous tree - (B&amp;B, Height 25-30', Spread 15-20')</t>
  </si>
  <si>
    <t xml:space="preserve">  Large deciduous shrub - (container, Height 8-10', Spread 6-8')</t>
  </si>
  <si>
    <t xml:space="preserve">  Large evergreen shrub - (B&amp;B, Height 6-8', Spread 15-20')</t>
  </si>
  <si>
    <t>EA</t>
  </si>
  <si>
    <t>Water feature-inground recirculating feature</t>
  </si>
  <si>
    <t>Stamped concrete or specialty surface</t>
  </si>
  <si>
    <t>Entry feature ( Arbor)</t>
  </si>
  <si>
    <t>Sod (existing)</t>
  </si>
  <si>
    <t>stone seat wall, 14-18" tall, 18" deep</t>
  </si>
  <si>
    <r>
      <t xml:space="preserve">      </t>
    </r>
    <r>
      <rPr>
        <sz val="10"/>
        <rFont val="Myriad Pro"/>
        <family val="2"/>
      </rPr>
      <t>SMALL DECIDUOUS SHRUB (50%, plant 3-4' o.c.)  (5 gallon container, Height 2-1/2'-3' &amp; Spread 2-1/2' -3')</t>
    </r>
  </si>
  <si>
    <r>
      <t xml:space="preserve">      </t>
    </r>
    <r>
      <rPr>
        <sz val="10"/>
        <rFont val="Myriad Pro"/>
        <family val="2"/>
      </rPr>
      <t>PERENNIAL (25%, plant 18" on center) (1 gallon container, Height &amp; Spread Varies)</t>
    </r>
  </si>
  <si>
    <r>
      <t xml:space="preserve">      </t>
    </r>
    <r>
      <rPr>
        <sz val="10"/>
        <rFont val="Myriad Pro"/>
        <family val="2"/>
      </rPr>
      <t>ORNAMENTAL GRASS (25%, plant 2' on center)  (1 gallon container, Height &amp; Spread Varies)</t>
    </r>
  </si>
  <si>
    <t>Engineered Wood Fiber (12" installed depth settles to 9" depth)</t>
  </si>
  <si>
    <t>wood mulch or engineered wood fiber (use 12-18" depth)</t>
  </si>
  <si>
    <t>art panel/installation</t>
  </si>
  <si>
    <t>Permanently installed musical instrument(a)/installation</t>
  </si>
  <si>
    <t xml:space="preserve">wood or composite lumber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</si>
</sst>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Myriad Pro"/>
      <family val="2"/>
    </font>
    <font>
      <sz val="10"/>
      <color theme="1"/>
      <name val="Myriad Pro"/>
      <family val="2"/>
    </font>
    <font>
      <b/>
      <sz val="11"/>
      <color theme="1"/>
      <name val="Myriad Pro"/>
      <family val="2"/>
    </font>
    <font>
      <b/>
      <sz val="12"/>
      <color theme="1"/>
      <name val="Myriad Pro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Myriad Pro"/>
      <family val="2"/>
    </font>
    <font>
      <sz val="12"/>
      <color theme="1"/>
      <name val="Myriad Pro"/>
      <family val="2"/>
    </font>
    <font>
      <sz val="11"/>
      <name val="Myriad Pro"/>
      <family val="2"/>
    </font>
    <font>
      <sz val="11"/>
      <color theme="0"/>
      <name val="Myriad Pro"/>
      <family val="2"/>
    </font>
    <font>
      <sz val="10"/>
      <color theme="0"/>
      <name val="Myriad Pro"/>
      <family val="2"/>
    </font>
    <font>
      <b/>
      <sz val="11"/>
      <color theme="0"/>
      <name val="Myriad Pro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5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0" xfId="0" applyFont="1" applyFill="1" applyAlignment="1"/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1" fillId="2" borderId="0" xfId="0" applyFont="1" applyFill="1"/>
    <xf numFmtId="0" fontId="3" fillId="2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/>
    </xf>
    <xf numFmtId="0" fontId="2" fillId="0" borderId="0" xfId="0" applyFont="1" applyFill="1"/>
    <xf numFmtId="0" fontId="6" fillId="0" borderId="0" xfId="1" applyFont="1" applyFill="1" applyAlignment="1">
      <alignment horizontal="left" vertical="center"/>
    </xf>
    <xf numFmtId="0" fontId="7" fillId="0" borderId="0" xfId="1" applyFont="1" applyFill="1" applyAlignment="1">
      <alignment horizontal="left" vertical="center"/>
    </xf>
    <xf numFmtId="0" fontId="8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0" fontId="9" fillId="0" borderId="0" xfId="1" applyFont="1" applyFill="1" applyAlignment="1">
      <alignment horizontal="left" vertical="center"/>
    </xf>
    <xf numFmtId="0" fontId="12" fillId="3" borderId="0" xfId="0" applyFont="1" applyFill="1"/>
    <xf numFmtId="0" fontId="10" fillId="3" borderId="0" xfId="0" applyFont="1" applyFill="1"/>
    <xf numFmtId="0" fontId="11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8" fontId="8" fillId="0" borderId="0" xfId="0" applyNumberFormat="1" applyFont="1" applyAlignment="1">
      <alignment horizontal="center"/>
    </xf>
  </cellXfs>
  <cellStyles count="4">
    <cellStyle name="Followed Hyperlink" xfId="3" builtinId="9" hidden="1"/>
    <cellStyle name="Hyperlink" xfId="2" builtinId="8" hidden="1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133"/>
  <sheetViews>
    <sheetView tabSelected="1" view="pageLayout" topLeftCell="A90" zoomScaleNormal="60" workbookViewId="0">
      <selection activeCell="F20" sqref="F20"/>
    </sheetView>
  </sheetViews>
  <sheetFormatPr baseColWidth="10" defaultColWidth="8.796875" defaultRowHeight="15" x14ac:dyDescent="0.2"/>
  <cols>
    <col min="1" max="1" width="77.796875" style="1" customWidth="1"/>
    <col min="2" max="2" width="15.3984375" style="1" customWidth="1"/>
    <col min="3" max="3" width="14" style="8" customWidth="1"/>
    <col min="4" max="4" width="24.3984375" style="1" customWidth="1"/>
    <col min="5" max="5" width="39.19921875" style="1" customWidth="1"/>
    <col min="6" max="6" width="23.3984375" style="1" customWidth="1"/>
    <col min="7" max="7" width="6.19921875" style="1" customWidth="1"/>
    <col min="8" max="16384" width="8.796875" style="1"/>
  </cols>
  <sheetData>
    <row r="1" spans="1:6" ht="16" x14ac:dyDescent="0.2">
      <c r="A1" s="5" t="s">
        <v>0</v>
      </c>
      <c r="B1" s="5" t="s">
        <v>1</v>
      </c>
      <c r="C1" s="9" t="s">
        <v>2</v>
      </c>
      <c r="D1" s="5" t="s">
        <v>62</v>
      </c>
      <c r="E1" s="5" t="s">
        <v>10</v>
      </c>
      <c r="F1" s="5" t="s">
        <v>3</v>
      </c>
    </row>
    <row r="2" spans="1:6" ht="16" x14ac:dyDescent="0.2">
      <c r="A2" s="10" t="s">
        <v>9</v>
      </c>
      <c r="B2" s="22"/>
      <c r="C2" s="12"/>
      <c r="D2" s="22"/>
      <c r="E2" s="22"/>
      <c r="F2" s="11"/>
    </row>
    <row r="3" spans="1:6" ht="16" x14ac:dyDescent="0.2">
      <c r="A3" s="6" t="s">
        <v>71</v>
      </c>
      <c r="B3" s="32">
        <v>0</v>
      </c>
      <c r="C3" s="8" t="s">
        <v>24</v>
      </c>
      <c r="D3" s="21"/>
      <c r="E3" s="21"/>
      <c r="F3" s="34">
        <v>0</v>
      </c>
    </row>
    <row r="4" spans="1:6" ht="16" x14ac:dyDescent="0.2">
      <c r="A4" s="7" t="s">
        <v>26</v>
      </c>
      <c r="B4" s="32">
        <v>0</v>
      </c>
      <c r="C4" s="8" t="s">
        <v>22</v>
      </c>
      <c r="D4" s="21"/>
      <c r="E4" s="21"/>
      <c r="F4" s="21">
        <f t="shared" ref="F4:F8" si="0">B4*D4</f>
        <v>0</v>
      </c>
    </row>
    <row r="5" spans="1:6" ht="16" x14ac:dyDescent="0.2">
      <c r="A5" s="7" t="s">
        <v>70</v>
      </c>
      <c r="B5" s="32">
        <v>0</v>
      </c>
      <c r="C5" s="8" t="s">
        <v>22</v>
      </c>
      <c r="D5" s="21"/>
      <c r="E5" s="21"/>
      <c r="F5" s="21">
        <f t="shared" si="0"/>
        <v>0</v>
      </c>
    </row>
    <row r="6" spans="1:6" ht="16" x14ac:dyDescent="0.2">
      <c r="A6" s="7" t="s">
        <v>27</v>
      </c>
      <c r="B6" s="32">
        <v>0</v>
      </c>
      <c r="C6" s="8" t="s">
        <v>22</v>
      </c>
      <c r="D6" s="21"/>
      <c r="E6" s="21"/>
      <c r="F6" s="21">
        <f t="shared" si="0"/>
        <v>0</v>
      </c>
    </row>
    <row r="7" spans="1:6" ht="16" x14ac:dyDescent="0.2">
      <c r="A7" s="7" t="s">
        <v>28</v>
      </c>
      <c r="B7" s="32">
        <v>0</v>
      </c>
      <c r="C7" s="8" t="s">
        <v>22</v>
      </c>
      <c r="D7" s="21"/>
      <c r="E7" s="21"/>
      <c r="F7" s="21">
        <f t="shared" si="0"/>
        <v>0</v>
      </c>
    </row>
    <row r="8" spans="1:6" ht="16" x14ac:dyDescent="0.2">
      <c r="A8" s="7"/>
      <c r="B8" s="32"/>
      <c r="D8" s="21"/>
      <c r="E8" s="21"/>
      <c r="F8" s="21">
        <f t="shared" si="0"/>
        <v>0</v>
      </c>
    </row>
    <row r="9" spans="1:6" ht="16" x14ac:dyDescent="0.2">
      <c r="A9" s="23" t="s">
        <v>45</v>
      </c>
      <c r="B9" s="32"/>
      <c r="D9" s="21"/>
      <c r="E9" s="21"/>
      <c r="F9" s="5">
        <f>SUM(F3,F4,F5,F6,F7,F8)</f>
        <v>0</v>
      </c>
    </row>
    <row r="10" spans="1:6" ht="16" x14ac:dyDescent="0.2">
      <c r="A10" s="13" t="s">
        <v>5</v>
      </c>
      <c r="B10" s="22"/>
      <c r="C10" s="12"/>
      <c r="D10" s="22"/>
      <c r="E10" s="22"/>
      <c r="F10" s="22"/>
    </row>
    <row r="11" spans="1:6" ht="16" x14ac:dyDescent="0.2">
      <c r="A11" s="4" t="s">
        <v>72</v>
      </c>
      <c r="B11" s="32">
        <v>0</v>
      </c>
      <c r="C11" s="8" t="s">
        <v>44</v>
      </c>
      <c r="D11" s="21"/>
      <c r="E11" s="21"/>
      <c r="F11" s="21">
        <f>B11*D11</f>
        <v>0</v>
      </c>
    </row>
    <row r="12" spans="1:6" ht="16" x14ac:dyDescent="0.2">
      <c r="B12" s="33"/>
      <c r="F12" s="21">
        <f>B12*D12</f>
        <v>0</v>
      </c>
    </row>
    <row r="13" spans="1:6" ht="16" x14ac:dyDescent="0.2">
      <c r="A13" s="4"/>
      <c r="B13" s="33"/>
      <c r="F13" s="21">
        <f>B13*D13</f>
        <v>0</v>
      </c>
    </row>
    <row r="14" spans="1:6" ht="16" x14ac:dyDescent="0.2">
      <c r="A14" s="24" t="s">
        <v>45</v>
      </c>
      <c r="B14" s="33"/>
      <c r="F14" s="5">
        <f>SUM(F11,F12,F13)</f>
        <v>0</v>
      </c>
    </row>
    <row r="15" spans="1:6" ht="16" x14ac:dyDescent="0.2">
      <c r="A15" s="13" t="s">
        <v>7</v>
      </c>
      <c r="B15" s="14"/>
      <c r="C15" s="12"/>
      <c r="D15" s="14"/>
      <c r="E15" s="14"/>
      <c r="F15" s="22"/>
    </row>
    <row r="16" spans="1:6" ht="16" x14ac:dyDescent="0.2">
      <c r="A16" s="4" t="s">
        <v>77</v>
      </c>
      <c r="B16" s="1">
        <v>0</v>
      </c>
      <c r="C16" s="8" t="s">
        <v>25</v>
      </c>
      <c r="F16" s="21">
        <f t="shared" ref="F16:F18" si="1">B16*D16</f>
        <v>0</v>
      </c>
    </row>
    <row r="17" spans="1:6" ht="16" x14ac:dyDescent="0.2">
      <c r="A17" s="4"/>
      <c r="F17" s="21">
        <f t="shared" si="1"/>
        <v>0</v>
      </c>
    </row>
    <row r="18" spans="1:6" ht="16" x14ac:dyDescent="0.2">
      <c r="A18" s="4"/>
      <c r="F18" s="21">
        <f t="shared" si="1"/>
        <v>0</v>
      </c>
    </row>
    <row r="19" spans="1:6" ht="16" x14ac:dyDescent="0.2">
      <c r="A19" s="24" t="s">
        <v>45</v>
      </c>
      <c r="F19" s="5">
        <f>SUM(F16,F17,F18)</f>
        <v>0</v>
      </c>
    </row>
    <row r="20" spans="1:6" ht="16" x14ac:dyDescent="0.2">
      <c r="A20" s="13" t="s">
        <v>4</v>
      </c>
      <c r="B20" s="14"/>
      <c r="C20" s="12"/>
      <c r="D20" s="14"/>
      <c r="E20" s="14"/>
      <c r="F20" s="22"/>
    </row>
    <row r="21" spans="1:6" ht="16" x14ac:dyDescent="0.2">
      <c r="A21" s="2" t="s">
        <v>17</v>
      </c>
      <c r="B21" s="1">
        <v>0</v>
      </c>
      <c r="C21" s="8" t="s">
        <v>24</v>
      </c>
      <c r="F21" s="21">
        <f t="shared" ref="F21:F25" si="2">B21*D21</f>
        <v>0</v>
      </c>
    </row>
    <row r="22" spans="1:6" ht="16" x14ac:dyDescent="0.2">
      <c r="A22" s="2" t="s">
        <v>11</v>
      </c>
      <c r="B22" s="1">
        <v>0</v>
      </c>
      <c r="C22" s="8" t="s">
        <v>24</v>
      </c>
      <c r="F22" s="21">
        <f t="shared" si="2"/>
        <v>0</v>
      </c>
    </row>
    <row r="23" spans="1:6" ht="16" x14ac:dyDescent="0.2">
      <c r="A23" s="2" t="s">
        <v>78</v>
      </c>
      <c r="B23" s="1">
        <v>0</v>
      </c>
      <c r="C23" s="8" t="s">
        <v>25</v>
      </c>
      <c r="F23" s="21">
        <f t="shared" si="2"/>
        <v>0</v>
      </c>
    </row>
    <row r="24" spans="1:6" ht="16" x14ac:dyDescent="0.2">
      <c r="A24" s="2"/>
      <c r="F24" s="21">
        <f t="shared" si="2"/>
        <v>0</v>
      </c>
    </row>
    <row r="25" spans="1:6" ht="16" x14ac:dyDescent="0.2">
      <c r="F25" s="21">
        <f t="shared" si="2"/>
        <v>0</v>
      </c>
    </row>
    <row r="26" spans="1:6" ht="16" x14ac:dyDescent="0.2">
      <c r="A26" s="1" t="s">
        <v>45</v>
      </c>
      <c r="F26" s="5">
        <f>SUM(F21,F22,F23,F24,F25)</f>
        <v>0</v>
      </c>
    </row>
    <row r="27" spans="1:6" ht="16" x14ac:dyDescent="0.2">
      <c r="A27" s="13" t="s">
        <v>6</v>
      </c>
      <c r="B27" s="14"/>
      <c r="C27" s="12"/>
      <c r="D27" s="14"/>
      <c r="E27" s="14"/>
      <c r="F27" s="22"/>
    </row>
    <row r="28" spans="1:6" ht="16" x14ac:dyDescent="0.2">
      <c r="A28" s="2" t="s">
        <v>28</v>
      </c>
      <c r="B28" s="1">
        <v>0</v>
      </c>
      <c r="C28" s="8" t="s">
        <v>22</v>
      </c>
      <c r="F28" s="21">
        <f t="shared" ref="F28:F32" si="3">B28*D28</f>
        <v>0</v>
      </c>
    </row>
    <row r="29" spans="1:6" ht="16" x14ac:dyDescent="0.2">
      <c r="A29" s="2" t="s">
        <v>29</v>
      </c>
      <c r="B29" s="1">
        <v>0</v>
      </c>
      <c r="C29" s="8" t="s">
        <v>25</v>
      </c>
      <c r="F29" s="21">
        <f t="shared" si="3"/>
        <v>0</v>
      </c>
    </row>
    <row r="30" spans="1:6" ht="16" x14ac:dyDescent="0.2">
      <c r="A30" s="2" t="s">
        <v>31</v>
      </c>
      <c r="B30" s="1">
        <v>0</v>
      </c>
      <c r="C30" s="8" t="s">
        <v>25</v>
      </c>
      <c r="F30" s="21">
        <f t="shared" si="3"/>
        <v>0</v>
      </c>
    </row>
    <row r="31" spans="1:6" ht="16" x14ac:dyDescent="0.2">
      <c r="A31" s="2"/>
      <c r="F31" s="21">
        <f t="shared" si="3"/>
        <v>0</v>
      </c>
    </row>
    <row r="32" spans="1:6" ht="16" x14ac:dyDescent="0.2">
      <c r="A32" s="2"/>
      <c r="F32" s="21">
        <f t="shared" si="3"/>
        <v>0</v>
      </c>
    </row>
    <row r="33" spans="1:6" ht="16" x14ac:dyDescent="0.2">
      <c r="A33" s="1" t="s">
        <v>45</v>
      </c>
      <c r="F33" s="5">
        <f>SUM(F28,F29,F30,F31,F32)</f>
        <v>0</v>
      </c>
    </row>
    <row r="34" spans="1:6" ht="16" x14ac:dyDescent="0.2">
      <c r="A34" s="13" t="s">
        <v>8</v>
      </c>
      <c r="B34" s="14"/>
      <c r="C34" s="12"/>
      <c r="D34" s="14"/>
      <c r="E34" s="14"/>
      <c r="F34" s="22"/>
    </row>
    <row r="35" spans="1:6" ht="16" x14ac:dyDescent="0.2">
      <c r="A35" s="2" t="s">
        <v>30</v>
      </c>
      <c r="B35" s="1">
        <v>0</v>
      </c>
      <c r="C35" s="8" t="s">
        <v>22</v>
      </c>
      <c r="F35" s="21">
        <f t="shared" ref="F35:F41" si="4">B35*D35</f>
        <v>0</v>
      </c>
    </row>
    <row r="36" spans="1:6" ht="16" x14ac:dyDescent="0.2">
      <c r="A36" s="2" t="s">
        <v>32</v>
      </c>
      <c r="B36" s="1">
        <v>0</v>
      </c>
      <c r="C36" s="8" t="s">
        <v>22</v>
      </c>
      <c r="F36" s="21">
        <f t="shared" si="4"/>
        <v>0</v>
      </c>
    </row>
    <row r="37" spans="1:6" ht="16" x14ac:dyDescent="0.2">
      <c r="A37" s="2" t="s">
        <v>28</v>
      </c>
      <c r="B37" s="1">
        <v>0</v>
      </c>
      <c r="C37" s="8" t="s">
        <v>22</v>
      </c>
      <c r="F37" s="21">
        <f t="shared" si="4"/>
        <v>0</v>
      </c>
    </row>
    <row r="38" spans="1:6" ht="16" x14ac:dyDescent="0.2">
      <c r="A38" s="2" t="s">
        <v>29</v>
      </c>
      <c r="B38" s="1">
        <v>0</v>
      </c>
      <c r="C38" s="8" t="s">
        <v>25</v>
      </c>
      <c r="F38" s="21">
        <f t="shared" si="4"/>
        <v>0</v>
      </c>
    </row>
    <row r="39" spans="1:6" ht="16" x14ac:dyDescent="0.2">
      <c r="A39" s="2" t="s">
        <v>31</v>
      </c>
      <c r="B39" s="1">
        <v>0</v>
      </c>
      <c r="C39" s="8" t="s">
        <v>25</v>
      </c>
      <c r="F39" s="21">
        <f t="shared" si="4"/>
        <v>0</v>
      </c>
    </row>
    <row r="40" spans="1:6" ht="16" x14ac:dyDescent="0.2">
      <c r="A40" s="2" t="s">
        <v>79</v>
      </c>
      <c r="B40" s="1">
        <v>0</v>
      </c>
      <c r="C40" s="8" t="s">
        <v>68</v>
      </c>
      <c r="F40" s="21">
        <f t="shared" si="4"/>
        <v>0</v>
      </c>
    </row>
    <row r="41" spans="1:6" ht="16" x14ac:dyDescent="0.2">
      <c r="A41" s="2"/>
      <c r="F41" s="21">
        <f t="shared" si="4"/>
        <v>0</v>
      </c>
    </row>
    <row r="42" spans="1:6" ht="16" x14ac:dyDescent="0.2">
      <c r="A42" s="1" t="s">
        <v>45</v>
      </c>
      <c r="F42" s="5">
        <f>SUM(F35,F36,F37,F38,F39,F40,F41)</f>
        <v>0</v>
      </c>
    </row>
    <row r="43" spans="1:6" ht="16" x14ac:dyDescent="0.2">
      <c r="A43" s="13" t="s">
        <v>12</v>
      </c>
      <c r="B43" s="14"/>
      <c r="C43" s="12"/>
      <c r="D43" s="14"/>
      <c r="E43" s="14"/>
      <c r="F43" s="22"/>
    </row>
    <row r="44" spans="1:6" ht="16" x14ac:dyDescent="0.2">
      <c r="A44" s="7" t="s">
        <v>33</v>
      </c>
      <c r="B44" s="1">
        <v>0</v>
      </c>
      <c r="C44" s="8" t="s">
        <v>22</v>
      </c>
      <c r="F44" s="21">
        <f t="shared" ref="F44:F48" si="5">B44*D44</f>
        <v>0</v>
      </c>
    </row>
    <row r="45" spans="1:6" ht="16" x14ac:dyDescent="0.2">
      <c r="A45" s="2" t="s">
        <v>29</v>
      </c>
      <c r="B45" s="1">
        <v>0</v>
      </c>
      <c r="C45" s="8" t="s">
        <v>25</v>
      </c>
      <c r="F45" s="21">
        <f t="shared" si="5"/>
        <v>0</v>
      </c>
    </row>
    <row r="46" spans="1:6" ht="16" x14ac:dyDescent="0.2">
      <c r="A46" s="2" t="s">
        <v>31</v>
      </c>
      <c r="B46" s="1">
        <v>0</v>
      </c>
      <c r="C46" s="8" t="s">
        <v>25</v>
      </c>
      <c r="F46" s="21">
        <f t="shared" si="5"/>
        <v>0</v>
      </c>
    </row>
    <row r="47" spans="1:6" ht="16" x14ac:dyDescent="0.2">
      <c r="A47" s="2" t="s">
        <v>80</v>
      </c>
      <c r="B47" s="1">
        <v>0</v>
      </c>
      <c r="C47" s="8" t="s">
        <v>68</v>
      </c>
      <c r="F47" s="21">
        <f t="shared" si="5"/>
        <v>0</v>
      </c>
    </row>
    <row r="48" spans="1:6" ht="16" x14ac:dyDescent="0.2">
      <c r="A48" s="2"/>
      <c r="F48" s="21">
        <f t="shared" si="5"/>
        <v>0</v>
      </c>
    </row>
    <row r="49" spans="1:6" ht="16" x14ac:dyDescent="0.2">
      <c r="A49" s="1" t="s">
        <v>45</v>
      </c>
      <c r="F49" s="5">
        <f>SUM(F44,F45,F46,F47,F48)</f>
        <v>0</v>
      </c>
    </row>
    <row r="50" spans="1:6" ht="16" x14ac:dyDescent="0.2">
      <c r="A50" s="15" t="s">
        <v>13</v>
      </c>
      <c r="B50" s="14"/>
      <c r="C50" s="12"/>
      <c r="D50" s="14"/>
      <c r="E50" s="14"/>
      <c r="F50" s="22"/>
    </row>
    <row r="51" spans="1:6" ht="16" x14ac:dyDescent="0.2">
      <c r="A51" s="2" t="s">
        <v>19</v>
      </c>
      <c r="B51" s="1">
        <v>0</v>
      </c>
      <c r="C51" s="8" t="s">
        <v>24</v>
      </c>
      <c r="F51" s="21">
        <f t="shared" ref="F51:F57" si="6">B51*D51</f>
        <v>0</v>
      </c>
    </row>
    <row r="52" spans="1:6" ht="16" x14ac:dyDescent="0.2">
      <c r="A52" s="2" t="s">
        <v>18</v>
      </c>
      <c r="B52" s="1">
        <v>0</v>
      </c>
      <c r="C52" s="8" t="s">
        <v>25</v>
      </c>
      <c r="F52" s="21">
        <f t="shared" si="6"/>
        <v>0</v>
      </c>
    </row>
    <row r="53" spans="1:6" ht="16" x14ac:dyDescent="0.2">
      <c r="A53" s="2" t="s">
        <v>29</v>
      </c>
      <c r="B53" s="1">
        <v>0</v>
      </c>
      <c r="C53" s="8" t="s">
        <v>25</v>
      </c>
      <c r="F53" s="21">
        <f t="shared" si="6"/>
        <v>0</v>
      </c>
    </row>
    <row r="54" spans="1:6" ht="16" x14ac:dyDescent="0.2">
      <c r="A54" s="2" t="s">
        <v>31</v>
      </c>
      <c r="B54" s="1">
        <v>0</v>
      </c>
      <c r="C54" s="8" t="s">
        <v>25</v>
      </c>
      <c r="F54" s="21">
        <f t="shared" si="6"/>
        <v>0</v>
      </c>
    </row>
    <row r="55" spans="1:6" ht="16" x14ac:dyDescent="0.2">
      <c r="A55" s="2" t="s">
        <v>35</v>
      </c>
      <c r="B55" s="1">
        <v>0</v>
      </c>
      <c r="C55" s="8" t="s">
        <v>22</v>
      </c>
      <c r="F55" s="21">
        <f t="shared" si="6"/>
        <v>0</v>
      </c>
    </row>
    <row r="56" spans="1:6" ht="16" x14ac:dyDescent="0.2">
      <c r="A56" s="2"/>
      <c r="F56" s="21">
        <f t="shared" si="6"/>
        <v>0</v>
      </c>
    </row>
    <row r="57" spans="1:6" ht="16" x14ac:dyDescent="0.2">
      <c r="F57" s="21">
        <f t="shared" si="6"/>
        <v>0</v>
      </c>
    </row>
    <row r="58" spans="1:6" ht="16" x14ac:dyDescent="0.2">
      <c r="A58" s="1" t="s">
        <v>45</v>
      </c>
      <c r="F58" s="5">
        <f>SUM(F51,F52,F53,F54,F55,F56,F57)</f>
        <v>0</v>
      </c>
    </row>
    <row r="59" spans="1:6" ht="16" x14ac:dyDescent="0.2">
      <c r="A59" s="15" t="s">
        <v>14</v>
      </c>
      <c r="B59" s="14"/>
      <c r="C59" s="12"/>
      <c r="D59" s="14"/>
      <c r="E59" s="14"/>
      <c r="F59" s="22"/>
    </row>
    <row r="60" spans="1:6" s="2" customFormat="1" ht="16" x14ac:dyDescent="0.2">
      <c r="A60" s="2" t="s">
        <v>29</v>
      </c>
      <c r="B60" s="2">
        <v>0</v>
      </c>
      <c r="C60" s="8" t="s">
        <v>25</v>
      </c>
      <c r="F60" s="21">
        <f t="shared" ref="F60:F66" si="7">B60*D60</f>
        <v>0</v>
      </c>
    </row>
    <row r="61" spans="1:6" s="2" customFormat="1" ht="16" x14ac:dyDescent="0.2">
      <c r="A61" s="2" t="s">
        <v>31</v>
      </c>
      <c r="B61" s="2">
        <v>0</v>
      </c>
      <c r="C61" s="8" t="s">
        <v>25</v>
      </c>
      <c r="F61" s="21">
        <f t="shared" si="7"/>
        <v>0</v>
      </c>
    </row>
    <row r="62" spans="1:6" ht="16" x14ac:dyDescent="0.2">
      <c r="A62" s="2" t="s">
        <v>37</v>
      </c>
      <c r="B62" s="1">
        <v>0</v>
      </c>
      <c r="C62" s="8" t="s">
        <v>22</v>
      </c>
      <c r="F62" s="21">
        <f t="shared" si="7"/>
        <v>0</v>
      </c>
    </row>
    <row r="63" spans="1:6" ht="16" x14ac:dyDescent="0.2">
      <c r="A63" s="2" t="s">
        <v>36</v>
      </c>
      <c r="B63" s="1">
        <v>0</v>
      </c>
      <c r="C63" s="8" t="s">
        <v>22</v>
      </c>
      <c r="F63" s="21">
        <f t="shared" si="7"/>
        <v>0</v>
      </c>
    </row>
    <row r="64" spans="1:6" ht="16" x14ac:dyDescent="0.2">
      <c r="A64" s="2" t="s">
        <v>32</v>
      </c>
      <c r="B64" s="1">
        <v>0</v>
      </c>
      <c r="C64" s="8" t="s">
        <v>22</v>
      </c>
      <c r="F64" s="21">
        <f t="shared" si="7"/>
        <v>0</v>
      </c>
    </row>
    <row r="65" spans="1:6" ht="16" x14ac:dyDescent="0.2">
      <c r="A65" s="2" t="s">
        <v>73</v>
      </c>
      <c r="B65" s="1">
        <v>0</v>
      </c>
      <c r="C65" s="8" t="s">
        <v>23</v>
      </c>
      <c r="F65" s="21">
        <f t="shared" si="7"/>
        <v>0</v>
      </c>
    </row>
    <row r="66" spans="1:6" ht="16" x14ac:dyDescent="0.2">
      <c r="A66" s="2"/>
      <c r="F66" s="21">
        <f t="shared" si="7"/>
        <v>0</v>
      </c>
    </row>
    <row r="67" spans="1:6" ht="16" x14ac:dyDescent="0.2">
      <c r="A67" s="1" t="s">
        <v>45</v>
      </c>
      <c r="F67" s="5">
        <f>SUM(F60,F61,F62,F63,F64,F65,F66)</f>
        <v>0</v>
      </c>
    </row>
    <row r="68" spans="1:6" ht="16" x14ac:dyDescent="0.2">
      <c r="A68" s="15" t="s">
        <v>15</v>
      </c>
      <c r="B68" s="14"/>
      <c r="C68" s="12"/>
      <c r="D68" s="14"/>
      <c r="E68" s="14"/>
      <c r="F68" s="22"/>
    </row>
    <row r="69" spans="1:6" ht="16" x14ac:dyDescent="0.2">
      <c r="A69" s="2" t="s">
        <v>81</v>
      </c>
      <c r="B69" s="1">
        <v>0</v>
      </c>
      <c r="C69" s="8" t="s">
        <v>22</v>
      </c>
      <c r="F69" s="21">
        <f>B69*D69</f>
        <v>0</v>
      </c>
    </row>
    <row r="70" spans="1:6" ht="16" x14ac:dyDescent="0.2">
      <c r="F70" s="21">
        <f>B70*D70</f>
        <v>0</v>
      </c>
    </row>
    <row r="71" spans="1:6" ht="16" x14ac:dyDescent="0.2">
      <c r="F71" s="21">
        <f>B71*D71</f>
        <v>0</v>
      </c>
    </row>
    <row r="72" spans="1:6" ht="16" x14ac:dyDescent="0.2">
      <c r="A72" s="1" t="s">
        <v>45</v>
      </c>
      <c r="F72" s="5">
        <f>SUM(F69,F70,F71)</f>
        <v>0</v>
      </c>
    </row>
    <row r="73" spans="1:6" ht="16" x14ac:dyDescent="0.2">
      <c r="A73" s="15" t="s">
        <v>46</v>
      </c>
      <c r="B73" s="14"/>
      <c r="C73" s="12"/>
      <c r="D73" s="14"/>
      <c r="E73" s="14"/>
      <c r="F73" s="22"/>
    </row>
    <row r="74" spans="1:6" ht="16" x14ac:dyDescent="0.2">
      <c r="A74" s="2" t="s">
        <v>69</v>
      </c>
      <c r="B74" s="1">
        <v>0</v>
      </c>
      <c r="C74" s="8" t="s">
        <v>24</v>
      </c>
      <c r="F74" s="21">
        <f>B74*D74</f>
        <v>0</v>
      </c>
    </row>
    <row r="75" spans="1:6" ht="16" x14ac:dyDescent="0.2">
      <c r="A75" s="2" t="s">
        <v>29</v>
      </c>
      <c r="B75" s="1">
        <v>0</v>
      </c>
      <c r="C75" s="8" t="s">
        <v>25</v>
      </c>
      <c r="F75" s="21">
        <f>B75*D75</f>
        <v>0</v>
      </c>
    </row>
    <row r="76" spans="1:6" ht="16" x14ac:dyDescent="0.2">
      <c r="A76" s="2" t="s">
        <v>31</v>
      </c>
      <c r="B76" s="1">
        <v>0</v>
      </c>
      <c r="C76" s="8" t="s">
        <v>25</v>
      </c>
      <c r="F76" s="21">
        <f>B76*D76</f>
        <v>0</v>
      </c>
    </row>
    <row r="77" spans="1:6" ht="16" x14ac:dyDescent="0.2">
      <c r="A77" s="2"/>
      <c r="F77" s="21">
        <f>B77*D77</f>
        <v>0</v>
      </c>
    </row>
    <row r="78" spans="1:6" ht="16" x14ac:dyDescent="0.2">
      <c r="A78" s="2"/>
      <c r="F78" s="21">
        <f>B78*D78</f>
        <v>0</v>
      </c>
    </row>
    <row r="79" spans="1:6" ht="16" x14ac:dyDescent="0.2">
      <c r="A79" s="1" t="s">
        <v>45</v>
      </c>
      <c r="F79" s="5">
        <f>SUM(F74,F75,F76,F77,F78)</f>
        <v>0</v>
      </c>
    </row>
    <row r="80" spans="1:6" ht="16" x14ac:dyDescent="0.2">
      <c r="A80" s="15" t="s">
        <v>47</v>
      </c>
      <c r="B80" s="14"/>
      <c r="C80" s="12"/>
      <c r="D80" s="14"/>
      <c r="E80" s="14"/>
      <c r="F80" s="22"/>
    </row>
    <row r="81" spans="1:6" ht="16" x14ac:dyDescent="0.2">
      <c r="F81" s="21">
        <f>B81*D81</f>
        <v>0</v>
      </c>
    </row>
    <row r="82" spans="1:6" ht="16" x14ac:dyDescent="0.2">
      <c r="A82" s="2"/>
      <c r="F82" s="21">
        <f>B82*D82</f>
        <v>0</v>
      </c>
    </row>
    <row r="83" spans="1:6" ht="16" x14ac:dyDescent="0.2">
      <c r="A83" s="1" t="s">
        <v>45</v>
      </c>
      <c r="F83" s="5">
        <f>SUM(F81,F82)</f>
        <v>0</v>
      </c>
    </row>
    <row r="84" spans="1:6" ht="16" x14ac:dyDescent="0.2">
      <c r="A84" s="15" t="s">
        <v>48</v>
      </c>
      <c r="B84" s="14"/>
      <c r="C84" s="12"/>
      <c r="D84" s="14"/>
      <c r="E84" s="14"/>
      <c r="F84" s="22"/>
    </row>
    <row r="85" spans="1:6" ht="16" x14ac:dyDescent="0.2">
      <c r="F85" s="21">
        <f>B85*D85</f>
        <v>0</v>
      </c>
    </row>
    <row r="86" spans="1:6" ht="16" x14ac:dyDescent="0.2">
      <c r="A86" s="2"/>
      <c r="F86" s="21">
        <f>B86*D86</f>
        <v>0</v>
      </c>
    </row>
    <row r="87" spans="1:6" ht="16" x14ac:dyDescent="0.2">
      <c r="A87" s="1" t="s">
        <v>45</v>
      </c>
      <c r="F87" s="5">
        <f>SUM(F85,F86)</f>
        <v>0</v>
      </c>
    </row>
    <row r="88" spans="1:6" ht="16" x14ac:dyDescent="0.2">
      <c r="A88" s="15" t="s">
        <v>49</v>
      </c>
      <c r="B88" s="14"/>
      <c r="C88" s="12"/>
      <c r="D88" s="14"/>
      <c r="E88" s="14"/>
      <c r="F88" s="22"/>
    </row>
    <row r="89" spans="1:6" ht="16" x14ac:dyDescent="0.2">
      <c r="A89" s="2" t="s">
        <v>52</v>
      </c>
      <c r="B89" s="1">
        <v>0</v>
      </c>
      <c r="C89" s="8" t="s">
        <v>22</v>
      </c>
      <c r="F89" s="21">
        <f>B89*D89</f>
        <v>0</v>
      </c>
    </row>
    <row r="90" spans="1:6" ht="16" x14ac:dyDescent="0.2">
      <c r="F90" s="21">
        <f>B90*D90</f>
        <v>0</v>
      </c>
    </row>
    <row r="91" spans="1:6" ht="16" x14ac:dyDescent="0.2">
      <c r="A91" s="2"/>
      <c r="F91" s="21">
        <f>B91*D91</f>
        <v>0</v>
      </c>
    </row>
    <row r="92" spans="1:6" ht="16" x14ac:dyDescent="0.2">
      <c r="A92" s="1" t="s">
        <v>45</v>
      </c>
      <c r="F92" s="5">
        <f>SUM(F89,F90,F91)</f>
        <v>0</v>
      </c>
    </row>
    <row r="93" spans="1:6" ht="16" x14ac:dyDescent="0.2">
      <c r="A93" s="15" t="s">
        <v>50</v>
      </c>
      <c r="B93" s="14"/>
      <c r="C93" s="12"/>
      <c r="D93" s="14"/>
      <c r="E93" s="14"/>
      <c r="F93" s="22"/>
    </row>
    <row r="94" spans="1:6" ht="16" x14ac:dyDescent="0.2">
      <c r="A94" s="2" t="s">
        <v>53</v>
      </c>
      <c r="B94" s="1">
        <v>0</v>
      </c>
      <c r="C94" s="8" t="s">
        <v>68</v>
      </c>
      <c r="F94" s="21">
        <f>B94*D94</f>
        <v>0</v>
      </c>
    </row>
    <row r="95" spans="1:6" ht="16" x14ac:dyDescent="0.2">
      <c r="A95" s="2" t="s">
        <v>55</v>
      </c>
      <c r="B95" s="1">
        <v>0</v>
      </c>
      <c r="C95" s="8" t="s">
        <v>22</v>
      </c>
      <c r="F95" s="21">
        <f>B95*D95</f>
        <v>0</v>
      </c>
    </row>
    <row r="96" spans="1:6" ht="16" x14ac:dyDescent="0.2">
      <c r="A96" s="2"/>
      <c r="F96" s="21">
        <f>B96*D96</f>
        <v>0</v>
      </c>
    </row>
    <row r="97" spans="1:6" ht="16" x14ac:dyDescent="0.2">
      <c r="A97" s="2"/>
      <c r="F97" s="21">
        <f>B97*D97</f>
        <v>0</v>
      </c>
    </row>
    <row r="98" spans="1:6" ht="16" x14ac:dyDescent="0.2">
      <c r="A98" s="1" t="s">
        <v>45</v>
      </c>
      <c r="F98" s="5">
        <f>SUM(F94,F95,F96,F97)</f>
        <v>0</v>
      </c>
    </row>
    <row r="99" spans="1:6" ht="16" x14ac:dyDescent="0.2">
      <c r="A99" s="15" t="s">
        <v>51</v>
      </c>
      <c r="B99" s="14"/>
      <c r="C99" s="12"/>
      <c r="D99" s="14"/>
      <c r="E99" s="14"/>
      <c r="F99" s="22"/>
    </row>
    <row r="100" spans="1:6" ht="16" x14ac:dyDescent="0.2">
      <c r="A100" s="2" t="s">
        <v>34</v>
      </c>
      <c r="B100" s="1">
        <v>0</v>
      </c>
      <c r="C100" s="8" t="s">
        <v>24</v>
      </c>
      <c r="F100" s="21">
        <f>B100*D100</f>
        <v>0</v>
      </c>
    </row>
    <row r="101" spans="1:6" ht="16" x14ac:dyDescent="0.2">
      <c r="A101" s="2"/>
      <c r="F101" s="21">
        <f>B101*D101</f>
        <v>0</v>
      </c>
    </row>
    <row r="102" spans="1:6" ht="16" x14ac:dyDescent="0.2">
      <c r="A102" s="3"/>
      <c r="F102" s="21">
        <f>B102*D102</f>
        <v>0</v>
      </c>
    </row>
    <row r="103" spans="1:6" ht="16" x14ac:dyDescent="0.2">
      <c r="A103" s="1" t="s">
        <v>45</v>
      </c>
      <c r="F103" s="5">
        <f>SUM(F100,F101,F102)</f>
        <v>0</v>
      </c>
    </row>
    <row r="104" spans="1:6" ht="16" x14ac:dyDescent="0.2">
      <c r="A104" s="15" t="s">
        <v>20</v>
      </c>
      <c r="B104" s="14"/>
      <c r="C104" s="12"/>
      <c r="D104" s="14"/>
      <c r="E104" s="14"/>
      <c r="F104" s="22"/>
    </row>
    <row r="105" spans="1:6" ht="16" x14ac:dyDescent="0.2">
      <c r="A105" s="2" t="s">
        <v>38</v>
      </c>
      <c r="B105" s="1">
        <v>0</v>
      </c>
      <c r="C105" s="8" t="s">
        <v>22</v>
      </c>
      <c r="F105" s="21">
        <f t="shared" ref="F105:F112" si="8">B105*D105</f>
        <v>0</v>
      </c>
    </row>
    <row r="106" spans="1:6" ht="16" x14ac:dyDescent="0.2">
      <c r="A106" s="2" t="s">
        <v>21</v>
      </c>
      <c r="B106" s="1">
        <v>0</v>
      </c>
      <c r="C106" s="8" t="s">
        <v>23</v>
      </c>
      <c r="F106" s="21">
        <f t="shared" si="8"/>
        <v>0</v>
      </c>
    </row>
    <row r="107" spans="1:6" ht="16" x14ac:dyDescent="0.2">
      <c r="A107" s="2" t="s">
        <v>29</v>
      </c>
      <c r="B107" s="1">
        <v>0</v>
      </c>
      <c r="C107" s="8" t="s">
        <v>25</v>
      </c>
      <c r="F107" s="21">
        <f t="shared" si="8"/>
        <v>0</v>
      </c>
    </row>
    <row r="108" spans="1:6" ht="16" x14ac:dyDescent="0.2">
      <c r="A108" s="2" t="s">
        <v>31</v>
      </c>
      <c r="B108" s="1">
        <v>0</v>
      </c>
      <c r="C108" s="8" t="s">
        <v>25</v>
      </c>
      <c r="F108" s="21">
        <f t="shared" si="8"/>
        <v>0</v>
      </c>
    </row>
    <row r="109" spans="1:6" ht="16" x14ac:dyDescent="0.2">
      <c r="A109" s="2" t="s">
        <v>56</v>
      </c>
      <c r="B109" s="1">
        <v>0</v>
      </c>
      <c r="C109" s="8" t="s">
        <v>24</v>
      </c>
      <c r="F109" s="21">
        <f t="shared" si="8"/>
        <v>0</v>
      </c>
    </row>
    <row r="110" spans="1:6" ht="16" x14ac:dyDescent="0.2">
      <c r="A110" s="2" t="s">
        <v>57</v>
      </c>
      <c r="B110" s="1">
        <v>0</v>
      </c>
      <c r="C110" s="8" t="s">
        <v>54</v>
      </c>
      <c r="F110" s="21">
        <f t="shared" si="8"/>
        <v>0</v>
      </c>
    </row>
    <row r="111" spans="1:6" ht="16" x14ac:dyDescent="0.2">
      <c r="A111" s="2"/>
      <c r="F111" s="21">
        <f t="shared" si="8"/>
        <v>0</v>
      </c>
    </row>
    <row r="112" spans="1:6" ht="16" x14ac:dyDescent="0.2">
      <c r="A112" s="2"/>
      <c r="F112" s="21">
        <f t="shared" si="8"/>
        <v>0</v>
      </c>
    </row>
    <row r="113" spans="1:6" ht="16" x14ac:dyDescent="0.2">
      <c r="A113" s="1" t="s">
        <v>45</v>
      </c>
      <c r="F113" s="5">
        <f>SUM(F105,F106,F107,F108,F109,F110,F111,F112)</f>
        <v>0</v>
      </c>
    </row>
    <row r="114" spans="1:6" ht="16" x14ac:dyDescent="0.2">
      <c r="A114" s="15" t="s">
        <v>39</v>
      </c>
      <c r="B114" s="14"/>
      <c r="C114" s="12"/>
      <c r="D114" s="14"/>
      <c r="E114" s="14"/>
      <c r="F114" s="22"/>
    </row>
    <row r="115" spans="1:6" ht="16" x14ac:dyDescent="0.2">
      <c r="A115" s="20" t="s">
        <v>63</v>
      </c>
      <c r="B115" s="16">
        <v>0</v>
      </c>
      <c r="C115" s="17" t="s">
        <v>24</v>
      </c>
      <c r="D115" s="16"/>
      <c r="E115" s="16"/>
      <c r="F115" s="25">
        <f t="shared" ref="F115:F128" si="9">B115*D115</f>
        <v>0</v>
      </c>
    </row>
    <row r="116" spans="1:6" ht="16" x14ac:dyDescent="0.2">
      <c r="A116" s="20" t="s">
        <v>64</v>
      </c>
      <c r="B116" s="16">
        <v>0</v>
      </c>
      <c r="C116" s="17" t="s">
        <v>24</v>
      </c>
      <c r="D116" s="16"/>
      <c r="E116" s="16"/>
      <c r="F116" s="25">
        <f t="shared" si="9"/>
        <v>0</v>
      </c>
    </row>
    <row r="117" spans="1:6" ht="16" x14ac:dyDescent="0.2">
      <c r="A117" s="20" t="s">
        <v>65</v>
      </c>
      <c r="B117" s="16">
        <v>0</v>
      </c>
      <c r="C117" s="17" t="s">
        <v>24</v>
      </c>
      <c r="D117" s="16"/>
      <c r="E117" s="16"/>
      <c r="F117" s="25">
        <v>0</v>
      </c>
    </row>
    <row r="118" spans="1:6" ht="16" x14ac:dyDescent="0.2">
      <c r="A118" s="20" t="s">
        <v>66</v>
      </c>
      <c r="B118" s="16">
        <v>0</v>
      </c>
      <c r="C118" s="17" t="s">
        <v>24</v>
      </c>
      <c r="D118" s="16"/>
      <c r="E118" s="16"/>
      <c r="F118" s="25">
        <v>0</v>
      </c>
    </row>
    <row r="119" spans="1:6" ht="16" x14ac:dyDescent="0.2">
      <c r="A119" s="20" t="s">
        <v>67</v>
      </c>
      <c r="B119" s="16">
        <v>0</v>
      </c>
      <c r="C119" s="17" t="s">
        <v>24</v>
      </c>
      <c r="D119" s="16"/>
      <c r="E119" s="16"/>
      <c r="F119" s="25">
        <v>0</v>
      </c>
    </row>
    <row r="120" spans="1:6" ht="16" x14ac:dyDescent="0.2">
      <c r="A120" s="18" t="s">
        <v>40</v>
      </c>
      <c r="B120" s="16">
        <v>0</v>
      </c>
      <c r="C120" s="17" t="s">
        <v>22</v>
      </c>
      <c r="D120" s="16"/>
      <c r="E120" s="16"/>
      <c r="F120" s="25">
        <f t="shared" si="9"/>
        <v>0</v>
      </c>
    </row>
    <row r="121" spans="1:6" ht="16" x14ac:dyDescent="0.2">
      <c r="A121" s="19" t="s">
        <v>74</v>
      </c>
      <c r="B121" s="16">
        <v>0</v>
      </c>
      <c r="C121" s="17" t="s">
        <v>61</v>
      </c>
      <c r="D121" s="16"/>
      <c r="E121" s="16"/>
      <c r="F121" s="25">
        <f t="shared" si="9"/>
        <v>0</v>
      </c>
    </row>
    <row r="122" spans="1:6" ht="16" x14ac:dyDescent="0.2">
      <c r="A122" s="19" t="s">
        <v>75</v>
      </c>
      <c r="B122" s="16">
        <f>B120*0.08</f>
        <v>0</v>
      </c>
      <c r="C122" s="17" t="s">
        <v>61</v>
      </c>
      <c r="D122" s="16"/>
      <c r="E122" s="16"/>
      <c r="F122" s="25">
        <f t="shared" si="9"/>
        <v>0</v>
      </c>
    </row>
    <row r="123" spans="1:6" ht="16" x14ac:dyDescent="0.2">
      <c r="A123" s="19" t="s">
        <v>76</v>
      </c>
      <c r="B123" s="16">
        <f>B120*0.05</f>
        <v>0</v>
      </c>
      <c r="C123" s="17" t="s">
        <v>61</v>
      </c>
      <c r="D123" s="16"/>
      <c r="E123" s="16"/>
      <c r="F123" s="25">
        <f t="shared" si="9"/>
        <v>0</v>
      </c>
    </row>
    <row r="124" spans="1:6" ht="16" x14ac:dyDescent="0.2">
      <c r="A124" s="20" t="s">
        <v>41</v>
      </c>
      <c r="B124" s="16">
        <v>0</v>
      </c>
      <c r="C124" s="17" t="s">
        <v>22</v>
      </c>
      <c r="D124" s="16"/>
      <c r="E124" s="16"/>
      <c r="F124" s="25">
        <f t="shared" si="9"/>
        <v>0</v>
      </c>
    </row>
    <row r="125" spans="1:6" ht="16" x14ac:dyDescent="0.2">
      <c r="A125" s="20" t="s">
        <v>42</v>
      </c>
      <c r="B125" s="16">
        <v>0</v>
      </c>
      <c r="C125" s="17" t="s">
        <v>25</v>
      </c>
      <c r="D125" s="16"/>
      <c r="E125" s="16"/>
      <c r="F125" s="25">
        <f t="shared" si="9"/>
        <v>0</v>
      </c>
    </row>
    <row r="126" spans="1:6" ht="16" x14ac:dyDescent="0.2">
      <c r="A126" s="20" t="s">
        <v>43</v>
      </c>
      <c r="B126" s="16">
        <v>0</v>
      </c>
      <c r="C126" s="17" t="s">
        <v>25</v>
      </c>
      <c r="D126" s="16"/>
      <c r="E126" s="16"/>
      <c r="F126" s="25">
        <f t="shared" si="9"/>
        <v>0</v>
      </c>
    </row>
    <row r="127" spans="1:6" ht="16" x14ac:dyDescent="0.2">
      <c r="A127" s="20"/>
      <c r="B127" s="16"/>
      <c r="C127" s="17"/>
      <c r="D127" s="16"/>
      <c r="E127" s="16"/>
      <c r="F127" s="25">
        <f t="shared" si="9"/>
        <v>0</v>
      </c>
    </row>
    <row r="128" spans="1:6" ht="16" x14ac:dyDescent="0.2">
      <c r="A128" s="20"/>
      <c r="B128" s="16"/>
      <c r="C128" s="17"/>
      <c r="D128" s="16"/>
      <c r="E128" s="16"/>
      <c r="F128" s="25">
        <f t="shared" si="9"/>
        <v>0</v>
      </c>
    </row>
    <row r="129" spans="1:6" ht="16" x14ac:dyDescent="0.2">
      <c r="A129" s="26" t="s">
        <v>45</v>
      </c>
      <c r="B129" s="16"/>
      <c r="C129" s="17"/>
      <c r="D129" s="16"/>
      <c r="E129" s="16"/>
      <c r="F129" s="31">
        <f>SUM(F115,F116,F117, F118, F119,F120,F121,F122,F123,F124,F125,F126,F127,F128)</f>
        <v>0</v>
      </c>
    </row>
    <row r="130" spans="1:6" ht="16" x14ac:dyDescent="0.2">
      <c r="A130" s="15" t="s">
        <v>16</v>
      </c>
      <c r="B130" s="14"/>
      <c r="C130" s="12"/>
      <c r="D130" s="14"/>
      <c r="E130" s="14"/>
      <c r="F130" s="22"/>
    </row>
    <row r="131" spans="1:6" ht="16" x14ac:dyDescent="0.2">
      <c r="A131" s="2" t="s">
        <v>58</v>
      </c>
      <c r="B131" s="1">
        <v>0</v>
      </c>
      <c r="C131" s="8" t="s">
        <v>59</v>
      </c>
      <c r="F131" s="21">
        <f>B131*D131</f>
        <v>0</v>
      </c>
    </row>
    <row r="132" spans="1:6" ht="16" x14ac:dyDescent="0.2">
      <c r="A132" s="1" t="s">
        <v>45</v>
      </c>
      <c r="F132" s="21">
        <f>SUM(F131)</f>
        <v>0</v>
      </c>
    </row>
    <row r="133" spans="1:6" x14ac:dyDescent="0.2">
      <c r="A133" s="27" t="s">
        <v>60</v>
      </c>
      <c r="B133" s="28"/>
      <c r="C133" s="29"/>
      <c r="D133" s="28"/>
      <c r="E133" s="28"/>
      <c r="F133" s="30">
        <f>SUM(F9,F14,F19,F26,F33,F42,F49,F58,F67,F72,F79,F83,F87,F92,F98,F103,F113,F129,F132)</f>
        <v>0</v>
      </c>
    </row>
  </sheetData>
  <phoneticPr fontId="13" type="noConversion"/>
  <pageMargins left="0.7" right="0.7" top="0.75" bottom="0.75" header="0.3" footer="0.3"/>
  <pageSetup scale="71" fitToHeight="4" orientation="landscape" r:id="rId1"/>
  <headerFooter>
    <oddHeader>&amp;LKey_x000D_SF: Square Feet  SY: Square Yards  CY: Cubic Yards  LS: Lump Sum  LF: Linear Feet</oddHeader>
  </headerFooter>
  <colBreaks count="1" manualBreakCount="1">
    <brk id="6" max="1048575" man="1"/>
  </colBreaks>
  <extLst>
    <ext xmlns:mx="http://schemas.microsoft.com/office/mac/excel/2008/main" uri="{64002731-A6B0-56B0-2670-7721B7C09600}">
      <mx:PLV Mode="1" OnePage="0" WScale="54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9687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79687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admin-johng</dc:creator>
  <cp:lastModifiedBy>Microsoft Office User</cp:lastModifiedBy>
  <cp:lastPrinted>2012-03-21T15:33:34Z</cp:lastPrinted>
  <dcterms:created xsi:type="dcterms:W3CDTF">2012-02-09T15:52:57Z</dcterms:created>
  <dcterms:modified xsi:type="dcterms:W3CDTF">2018-01-24T18:15:18Z</dcterms:modified>
</cp:coreProperties>
</file>